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775" firstSheet="4" activeTab="6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部门预算收入总表!$E$6</definedName>
    <definedName name="_bd5fd918a2ec44b7887bbb70fd681017" comment="SSRRANGE" hidden="1">部门预算收入总表!$F$6</definedName>
    <definedName name="_75b34d1b04904e7ba7bb78afc510480f" comment="SSRRANGE" hidden="1">部门预算收入总表!$G$6</definedName>
    <definedName name="_bfad6d1f704f46fd8a63d6ea84930956" comment="SSRRANGE" hidden="1">部门预算收入总表!$H$6</definedName>
    <definedName name="_93ffdcc6aeae458c97eaf355454a28a7" comment="SSRRANGE" hidden="1">部门预算收入总表!$L$6</definedName>
    <definedName name="_3fe51b8bf4ec4468909fd5c0d09d691f" comment="SSRRANGE" hidden="1">部门预算收入总表!$M$6</definedName>
    <definedName name="_aade888ca9814ac7a635ca96565c0ac3" comment="SSRRANGE" hidden="1">部门预算收入总表!$N$6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c9f7442780894fce9dba8846b8796853" comment="SSRRANGE" hidden="1">政府性基金预算支出情况表!$A$7</definedName>
    <definedName name="_165bcfecd3bc4008b411c7bc30cce06e" comment="SSRRANGE" hidden="1">政府性基金预算支出情况表!$B$7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dd86a342ef734bbd89588a72035f3682" comment="SSRRANGE" hidden="1">一般公预算“三公”经费支出表!$I$8</definedName>
    <definedName name="_6ab8bff595a34c9a866ce80b3ecbff2b" comment="SSRRANGE" hidden="1">部门预算收入总表!$A$6</definedName>
    <definedName name="_fb96713a308a457e8733c1ec7b0a8b04" comment="SSRRANGE" hidden="1">部门预算收入总表!$D$6</definedName>
    <definedName name="_ae143c559bda43c3951791434ef27688" comment="SSRRANGE" hidden="1">部门预算收入总表!$K$14</definedName>
    <definedName name="_0ab4018bc8a44318a94473b4491147a8" comment="SSRRANGE" hidden="1">部门预算收入总表!$I$6</definedName>
    <definedName name="_bfd5fc12acfb47a0a62c6f21717605b9" comment="SSRRANGE" hidden="1">部门预算收入总表!$J$6</definedName>
    <definedName name="_004ea31c6dce4122bf979e58f7889545" comment="SSRRANGE" hidden="1">一般公预算“三公”经费支出表!$E$8</definedName>
    <definedName name="_a46c54838b49490896ddb1e5e88526b3" comment="SSRRANGE" hidden="1">一般公预算“三公”经费支出表!$F$8</definedName>
    <definedName name="_dc4d2f1eea294271a63325e53b4f3710" comment="SSRRANGE" hidden="1">一般公预算“三公”经费支出表!$G$8</definedName>
    <definedName name="_f7da5fa9533d4cb68b24c92d10bd46bd" comment="SSRRANGE" hidden="1">一般公预算“三公”经费支出表!$H$8</definedName>
    <definedName name="_c6b5e2d65fc04e0d9503c45bf38e150d" comment="SSRRANGE" hidden="1">一般公预算“三公”经费支出表!$A$8</definedName>
    <definedName name="_5d323769a8cb4586b5f29ff03e22a9cc" comment="SSRRANGE" hidden="1">政府性基金预算支出情况表!$E$7</definedName>
    <definedName name="_208dd48f66f8430ea946062616a52c71" comment="SSRRANGE" hidden="1">'国有资本经营预算资金预算支出情况表 '!$E$7</definedName>
  </definedNames>
  <calcPr calcId="144525"/>
</workbook>
</file>

<file path=xl/sharedStrings.xml><?xml version="1.0" encoding="utf-8"?>
<sst xmlns="http://schemas.openxmlformats.org/spreadsheetml/2006/main" count="281" uniqueCount="178">
  <si>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</si>
  <si>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</si>
  <si>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</si>
  <si>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</si>
  <si>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</si>
  <si>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</si>
  <si>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</si>
  <si>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</si>
  <si>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</si>
  <si>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</si>
  <si>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</si>
  <si>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</si>
  <si>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</si>
  <si>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</si>
  <si>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</si>
  <si>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</si>
  <si>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</si>
  <si>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</si>
  <si>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</si>
  <si>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</si>
  <si>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</si>
  <si>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</si>
  <si>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</si>
  <si>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</si>
  <si>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</si>
  <si>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</si>
  <si>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</si>
  <si>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</si>
  <si>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</si>
  <si>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</si>
  <si>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</si>
  <si>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</si>
  <si>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</si>
  <si>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</si>
  <si>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</si>
  <si>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</si>
  <si>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</si>
  <si>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</si>
  <si>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</si>
  <si>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</si>
  <si>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</si>
  <si>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</si>
  <si>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</si>
  <si>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</si>
  <si>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</si>
  <si>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</si>
  <si>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</si>
  <si>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</si>
  <si>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</si>
  <si>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</si>
  <si>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</si>
  <si>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</si>
  <si>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</si>
  <si>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</si>
  <si>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</si>
  <si>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</si>
  <si>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</si>
  <si>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</si>
  <si>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</si>
  <si>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</si>
  <si>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</si>
  <si>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</si>
  <si>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</si>
  <si>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</si>
  <si>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</si>
  <si>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</si>
  <si>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</si>
  <si>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</si>
  <si>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</si>
  <si>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兰州市公共资源交易中心永登分中心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</si>
  <si>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</si>
  <si>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</si>
  <si>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</si>
  <si>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</si>
  <si>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</si>
  <si>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</si>
  <si>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兰州市公共资源交易中心</t>
  </si>
  <si>
    <t>财政拨款收支总表</t>
  </si>
  <si>
    <t>409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</si>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</sst>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0" fillId="3" borderId="5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0" applyNumberFormat="0" applyFill="0" applyBorder="0" applyProtection="0"/>
    <xf numFmtId="0" fontId="17" fillId="4" borderId="9" applyNumberFormat="0" applyProtection="0"/>
    <xf numFmtId="0" fontId="18" fillId="5" borderId="10" applyNumberFormat="0" applyProtection="0"/>
    <xf numFmtId="0" fontId="19" fillId="5" borderId="9" applyNumberFormat="0" applyProtection="0"/>
    <xf numFmtId="0" fontId="20" fillId="6" borderId="11" applyNumberFormat="0" applyProtection="0"/>
    <xf numFmtId="0" fontId="21" fillId="0" borderId="12" applyNumberFormat="0" applyFill="0" applyProtection="0"/>
    <xf numFmtId="0" fontId="22" fillId="0" borderId="13" applyNumberFormat="0" applyFill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26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26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6" fillId="18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1" borderId="0" applyNumberFormat="0" applyBorder="0" applyProtection="0"/>
    <xf numFmtId="0" fontId="26" fillId="22" borderId="0" applyNumberFormat="0" applyBorder="0" applyProtection="0"/>
    <xf numFmtId="0" fontId="27" fillId="23" borderId="0" applyNumberFormat="0" applyBorder="0" applyProtection="0"/>
    <xf numFmtId="0" fontId="27" fillId="24" borderId="0" applyNumberFormat="0" applyBorder="0" applyProtection="0"/>
    <xf numFmtId="0" fontId="27" fillId="25" borderId="0" applyNumberFormat="0" applyBorder="0" applyProtection="0"/>
    <xf numFmtId="0" fontId="26" fillId="26" borderId="0" applyNumberFormat="0" applyBorder="0" applyProtection="0"/>
    <xf numFmtId="0" fontId="27" fillId="27" borderId="0" applyNumberFormat="0" applyBorder="0" applyProtection="0"/>
    <xf numFmtId="0" fontId="27" fillId="28" borderId="0" applyNumberFormat="0" applyBorder="0" applyProtection="0"/>
    <xf numFmtId="0" fontId="27" fillId="29" borderId="0" applyNumberFormat="0" applyBorder="0" applyProtection="0"/>
    <xf numFmtId="0" fontId="26" fillId="30" borderId="0" applyNumberFormat="0" applyBorder="0" applyProtection="0"/>
    <xf numFmtId="0" fontId="27" fillId="31" borderId="0" applyNumberFormat="0" applyBorder="0" applyProtection="0"/>
    <xf numFmtId="0" fontId="27" fillId="32" borderId="0" applyNumberFormat="0" applyBorder="0" applyProtection="0"/>
    <xf numFmtId="0" fontId="27" fillId="33" borderId="0" applyNumberFormat="0" applyBorder="0" applyProtection="0"/>
  </cellStyleXfs>
  <cellXfs count="43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topLeftCell="A6" workbookViewId="0">
      <selection activeCell="G24" sqref="G24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ht="15" spans="1:10">
      <c r="A6" s="31" t="s">
        <v>6</v>
      </c>
      <c r="B6" s="17">
        <v>230.07</v>
      </c>
      <c r="C6" s="31" t="s">
        <v>7</v>
      </c>
      <c r="D6" s="17"/>
      <c r="E6" s="25"/>
      <c r="F6" s="1"/>
      <c r="G6" s="1"/>
      <c r="H6" s="1"/>
      <c r="I6" s="1"/>
      <c r="J6" s="1"/>
    </row>
    <row r="7" ht="15" spans="1:10">
      <c r="A7" s="31" t="s">
        <v>8</v>
      </c>
      <c r="B7" s="17"/>
      <c r="C7" s="31" t="s">
        <v>9</v>
      </c>
      <c r="D7" s="17"/>
      <c r="E7" s="25"/>
      <c r="F7" s="1"/>
      <c r="G7" s="1"/>
      <c r="H7" s="1"/>
      <c r="I7" s="1"/>
      <c r="J7" s="1"/>
    </row>
    <row r="8" ht="15" spans="1:10">
      <c r="A8" s="31" t="s">
        <v>10</v>
      </c>
      <c r="B8" s="17"/>
      <c r="C8" s="31" t="s">
        <v>11</v>
      </c>
      <c r="D8" s="17"/>
      <c r="E8" s="25"/>
      <c r="F8" s="1"/>
      <c r="G8" s="1"/>
      <c r="H8" s="1"/>
      <c r="I8" s="1"/>
      <c r="J8" s="1"/>
    </row>
    <row r="9" ht="15" spans="1:10">
      <c r="A9" s="31" t="s">
        <v>12</v>
      </c>
      <c r="B9" s="17"/>
      <c r="C9" s="31" t="s">
        <v>13</v>
      </c>
      <c r="D9" s="17"/>
      <c r="E9" s="25"/>
      <c r="F9" s="1"/>
      <c r="G9" s="1"/>
      <c r="H9" s="1"/>
      <c r="I9" s="1"/>
      <c r="J9" s="1"/>
    </row>
    <row r="10" ht="15" spans="1:10">
      <c r="A10" s="31" t="s">
        <v>14</v>
      </c>
      <c r="B10" s="17"/>
      <c r="C10" s="31" t="s">
        <v>15</v>
      </c>
      <c r="D10" s="17">
        <v>0.58</v>
      </c>
      <c r="E10" s="25"/>
      <c r="F10" s="1"/>
      <c r="G10" s="1"/>
      <c r="H10" s="1"/>
      <c r="I10" s="1"/>
      <c r="J10" s="1"/>
    </row>
    <row r="11" ht="15" spans="1:10">
      <c r="A11" s="31"/>
      <c r="B11" s="17"/>
      <c r="C11" s="31" t="s">
        <v>16</v>
      </c>
      <c r="D11" s="17"/>
      <c r="E11" s="25"/>
      <c r="F11" s="1"/>
      <c r="G11" s="1"/>
      <c r="H11" s="1"/>
      <c r="I11" s="1"/>
      <c r="J11" s="1"/>
    </row>
    <row r="12" ht="15" spans="1:10">
      <c r="A12" s="31"/>
      <c r="B12" s="17"/>
      <c r="C12" s="31" t="s">
        <v>17</v>
      </c>
      <c r="D12" s="17"/>
      <c r="E12" s="25"/>
      <c r="F12" s="1"/>
      <c r="G12" s="1"/>
      <c r="H12" s="1"/>
      <c r="I12" s="1"/>
      <c r="J12" s="1"/>
    </row>
    <row r="13" ht="15" spans="1:10">
      <c r="A13" s="31"/>
      <c r="B13" s="17"/>
      <c r="C13" s="31" t="s">
        <v>18</v>
      </c>
      <c r="D13" s="17">
        <v>17.18</v>
      </c>
      <c r="E13" s="25"/>
      <c r="F13" s="1"/>
      <c r="G13" s="1"/>
      <c r="H13" s="1"/>
      <c r="I13" s="1"/>
      <c r="J13" s="1"/>
    </row>
    <row r="14" ht="15" spans="1:10">
      <c r="A14" s="31"/>
      <c r="B14" s="17"/>
      <c r="C14" s="31" t="s">
        <v>19</v>
      </c>
      <c r="D14" s="17"/>
      <c r="E14" s="25"/>
      <c r="F14" s="1"/>
      <c r="G14" s="1"/>
      <c r="H14" s="1"/>
      <c r="I14" s="1"/>
      <c r="J14" s="1"/>
    </row>
    <row r="15" ht="15" spans="1:10">
      <c r="A15" s="31"/>
      <c r="B15" s="17"/>
      <c r="C15" s="31" t="s">
        <v>20</v>
      </c>
      <c r="D15" s="17">
        <v>9.07</v>
      </c>
      <c r="E15" s="25"/>
      <c r="F15" s="1"/>
      <c r="G15" s="1"/>
      <c r="H15" s="1"/>
      <c r="I15" s="1"/>
      <c r="J15" s="1"/>
    </row>
    <row r="16" ht="15" spans="1:10">
      <c r="A16" s="31"/>
      <c r="B16" s="17"/>
      <c r="C16" s="31" t="s">
        <v>21</v>
      </c>
      <c r="D16" s="17"/>
      <c r="E16" s="25"/>
      <c r="F16" s="1"/>
      <c r="G16" s="1"/>
      <c r="H16" s="1"/>
      <c r="I16" s="1"/>
      <c r="J16" s="1"/>
    </row>
    <row r="17" ht="15" spans="1:10">
      <c r="A17" s="32"/>
      <c r="B17" s="17"/>
      <c r="C17" s="31" t="s">
        <v>22</v>
      </c>
      <c r="D17" s="17">
        <v>189.35</v>
      </c>
      <c r="E17" s="25"/>
      <c r="F17" s="1"/>
      <c r="G17" s="1"/>
      <c r="H17" s="1"/>
      <c r="I17" s="1"/>
      <c r="J17" s="1"/>
    </row>
    <row r="18" ht="15" spans="1:10">
      <c r="A18" s="32"/>
      <c r="B18" s="17"/>
      <c r="C18" s="31" t="s">
        <v>23</v>
      </c>
      <c r="D18" s="17"/>
      <c r="E18" s="25"/>
      <c r="F18" s="1"/>
      <c r="G18" s="1"/>
      <c r="H18" s="1"/>
      <c r="I18" s="1"/>
      <c r="J18" s="1"/>
    </row>
    <row r="19" ht="15" spans="1:10">
      <c r="A19" s="32"/>
      <c r="B19" s="17"/>
      <c r="C19" s="31" t="s">
        <v>24</v>
      </c>
      <c r="D19" s="17"/>
      <c r="E19" s="25"/>
      <c r="F19" s="1"/>
      <c r="G19" s="1"/>
      <c r="H19" s="1"/>
      <c r="I19" s="1"/>
      <c r="J19" s="1"/>
    </row>
    <row r="20" ht="15" spans="1:10">
      <c r="A20" s="32"/>
      <c r="B20" s="17"/>
      <c r="C20" s="31" t="s">
        <v>25</v>
      </c>
      <c r="D20" s="17"/>
      <c r="E20" s="25"/>
      <c r="F20" s="1"/>
      <c r="G20" s="1"/>
      <c r="H20" s="1"/>
      <c r="I20" s="1"/>
      <c r="J20" s="1"/>
    </row>
    <row r="21" ht="15" spans="1:10">
      <c r="A21" s="32"/>
      <c r="B21" s="17"/>
      <c r="C21" s="31" t="s">
        <v>26</v>
      </c>
      <c r="D21" s="17"/>
      <c r="E21" s="25"/>
      <c r="F21" s="1"/>
      <c r="G21" s="1"/>
      <c r="H21" s="1"/>
      <c r="I21" s="1"/>
      <c r="J21" s="1"/>
    </row>
    <row r="22" ht="15" spans="1:10">
      <c r="A22" s="32"/>
      <c r="B22" s="17"/>
      <c r="C22" s="31" t="s">
        <v>27</v>
      </c>
      <c r="D22" s="17"/>
      <c r="E22" s="25"/>
      <c r="F22" s="1"/>
      <c r="G22" s="1"/>
      <c r="H22" s="1"/>
      <c r="I22" s="1"/>
      <c r="J22" s="1"/>
    </row>
    <row r="23" ht="15" spans="1:10">
      <c r="A23" s="32"/>
      <c r="B23" s="17"/>
      <c r="C23" s="31" t="s">
        <v>28</v>
      </c>
      <c r="D23" s="17"/>
      <c r="E23" s="25"/>
      <c r="F23" s="1"/>
      <c r="G23" s="1"/>
      <c r="H23" s="1"/>
      <c r="I23" s="1"/>
      <c r="J23" s="1"/>
    </row>
    <row r="24" ht="15" spans="1:10">
      <c r="A24" s="32"/>
      <c r="B24" s="17"/>
      <c r="C24" s="31" t="s">
        <v>29</v>
      </c>
      <c r="D24" s="17"/>
      <c r="E24" s="25"/>
      <c r="F24" s="1"/>
      <c r="G24" s="1"/>
      <c r="H24" s="1"/>
      <c r="I24" s="1"/>
      <c r="J24" s="1"/>
    </row>
    <row r="25" ht="15" spans="1:10">
      <c r="A25" s="32"/>
      <c r="B25" s="17"/>
      <c r="C25" s="31" t="s">
        <v>30</v>
      </c>
      <c r="D25" s="17">
        <v>13.89</v>
      </c>
      <c r="E25" s="25"/>
      <c r="F25" s="1"/>
      <c r="G25" s="1"/>
      <c r="H25" s="1"/>
      <c r="I25" s="1"/>
      <c r="J25" s="1"/>
    </row>
    <row r="26" ht="15" spans="1:10">
      <c r="A26" s="32"/>
      <c r="B26" s="17"/>
      <c r="C26" s="31" t="s">
        <v>31</v>
      </c>
      <c r="D26" s="17"/>
      <c r="E26" s="25"/>
      <c r="F26" s="1"/>
      <c r="G26" s="1"/>
      <c r="H26" s="1"/>
      <c r="I26" s="1"/>
      <c r="J26" s="1"/>
    </row>
    <row r="27" ht="15" spans="1:10">
      <c r="A27" s="32"/>
      <c r="B27" s="17"/>
      <c r="C27" s="31" t="s">
        <v>32</v>
      </c>
      <c r="D27" s="17"/>
      <c r="E27" s="25"/>
      <c r="F27" s="1"/>
      <c r="G27" s="1"/>
      <c r="H27" s="1"/>
      <c r="I27" s="1"/>
      <c r="J27" s="1"/>
    </row>
    <row r="28" ht="15" spans="1:10">
      <c r="A28" s="32"/>
      <c r="B28" s="17"/>
      <c r="C28" s="31" t="s">
        <v>33</v>
      </c>
      <c r="D28" s="17"/>
      <c r="E28" s="25"/>
      <c r="F28" s="1"/>
      <c r="G28" s="1"/>
      <c r="H28" s="1"/>
      <c r="I28" s="1"/>
      <c r="J28" s="1"/>
    </row>
    <row r="29" ht="15" spans="1:10">
      <c r="A29" s="32"/>
      <c r="B29" s="17"/>
      <c r="C29" s="31" t="s">
        <v>34</v>
      </c>
      <c r="D29" s="17"/>
      <c r="E29" s="25"/>
      <c r="F29" s="1"/>
      <c r="G29" s="1"/>
      <c r="H29" s="1"/>
      <c r="I29" s="1"/>
      <c r="J29" s="1"/>
    </row>
    <row r="30" ht="15" spans="1:10">
      <c r="A30" s="32"/>
      <c r="B30" s="17"/>
      <c r="C30" s="31" t="s">
        <v>35</v>
      </c>
      <c r="D30" s="17"/>
      <c r="E30" s="25"/>
      <c r="F30" s="1"/>
      <c r="G30" s="1"/>
      <c r="H30" s="1"/>
      <c r="I30" s="1"/>
      <c r="J30" s="1"/>
    </row>
    <row r="31" ht="15" spans="1:10">
      <c r="A31" s="32"/>
      <c r="B31" s="17"/>
      <c r="C31" s="31" t="s">
        <v>36</v>
      </c>
      <c r="D31" s="17"/>
      <c r="E31" s="25"/>
      <c r="F31" s="1"/>
      <c r="G31" s="1"/>
      <c r="H31" s="1"/>
      <c r="I31" s="1"/>
      <c r="J31" s="1"/>
    </row>
    <row r="32" ht="15" spans="1:10">
      <c r="A32" s="32"/>
      <c r="B32" s="17"/>
      <c r="C32" s="31" t="s">
        <v>37</v>
      </c>
      <c r="D32" s="17"/>
      <c r="E32" s="25"/>
      <c r="F32" s="1"/>
      <c r="G32" s="1"/>
      <c r="H32" s="1"/>
      <c r="I32" s="1"/>
      <c r="J32" s="1"/>
    </row>
    <row r="33" ht="15" spans="1:10">
      <c r="A33" s="32"/>
      <c r="B33" s="17"/>
      <c r="C33" s="31" t="s">
        <v>38</v>
      </c>
      <c r="D33" s="17"/>
      <c r="E33" s="25"/>
      <c r="F33" s="1"/>
      <c r="G33" s="1"/>
      <c r="H33" s="1"/>
      <c r="I33" s="1"/>
      <c r="J33" s="1"/>
    </row>
    <row r="34" ht="15" spans="1:10">
      <c r="A34" s="32"/>
      <c r="B34" s="17"/>
      <c r="C34" s="31" t="s">
        <v>39</v>
      </c>
      <c r="D34" s="17"/>
      <c r="E34" s="25"/>
      <c r="F34" s="1"/>
      <c r="G34" s="1"/>
      <c r="H34" s="1"/>
      <c r="I34" s="1"/>
      <c r="J34" s="1"/>
    </row>
    <row r="35" ht="15" spans="1:10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ht="15" spans="1:10">
      <c r="A36" s="6" t="s">
        <v>40</v>
      </c>
      <c r="B36" s="17">
        <f>B6+B7+B8+B9+B10</f>
        <v>230.07</v>
      </c>
      <c r="C36" s="6" t="s">
        <v>41</v>
      </c>
      <c r="D36" s="17">
        <f>SUM((D6:D34))</f>
        <v>230.07</v>
      </c>
      <c r="E36" s="25"/>
      <c r="F36" s="1"/>
      <c r="G36" s="1"/>
      <c r="H36" s="1"/>
      <c r="I36" s="1"/>
      <c r="J36" s="1"/>
    </row>
    <row r="37" ht="15" spans="1:10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ht="15" spans="1:10">
      <c r="A38" s="31" t="s">
        <v>42</v>
      </c>
      <c r="B38" s="17">
        <f>B39+B40+B41</f>
        <v>0</v>
      </c>
      <c r="C38" s="31" t="s">
        <v>43</v>
      </c>
      <c r="D38" s="17"/>
      <c r="E38" s="25"/>
      <c r="F38" s="1"/>
      <c r="G38" s="1"/>
      <c r="H38" s="1"/>
      <c r="I38" s="1"/>
      <c r="J38" s="1"/>
    </row>
    <row r="39" ht="15" spans="1:10">
      <c r="A39" s="31" t="s">
        <v>44</v>
      </c>
      <c r="B39" s="17"/>
      <c r="C39" s="12"/>
      <c r="D39" s="17"/>
      <c r="E39" s="25"/>
      <c r="F39" s="1"/>
      <c r="G39" s="1"/>
      <c r="H39" s="1"/>
      <c r="I39" s="1"/>
      <c r="J39" s="1"/>
    </row>
    <row r="40" ht="15" spans="1:10">
      <c r="A40" s="31" t="s">
        <v>45</v>
      </c>
      <c r="B40" s="17"/>
      <c r="C40" s="12"/>
      <c r="D40" s="42"/>
      <c r="E40" s="25"/>
      <c r="F40" s="1"/>
      <c r="G40" s="1"/>
      <c r="H40" s="1"/>
      <c r="I40" s="1"/>
      <c r="J40" s="1"/>
    </row>
    <row r="41" ht="15" spans="1:10">
      <c r="A41" s="31" t="s">
        <v>46</v>
      </c>
      <c r="B41" s="17"/>
      <c r="C41" s="12"/>
      <c r="D41" s="42"/>
      <c r="E41" s="25"/>
      <c r="F41" s="1"/>
      <c r="G41" s="1"/>
      <c r="H41" s="1"/>
      <c r="I41" s="1"/>
      <c r="J41" s="1"/>
    </row>
    <row r="42" ht="15" spans="1:10">
      <c r="A42" s="31" t="s">
        <v>47</v>
      </c>
      <c r="B42" s="17">
        <f>B43+B44+B45</f>
        <v>0</v>
      </c>
      <c r="C42" s="12"/>
      <c r="D42" s="42"/>
      <c r="E42" s="25"/>
      <c r="F42" s="1"/>
      <c r="G42" s="1"/>
      <c r="H42" s="1"/>
      <c r="I42" s="1"/>
      <c r="J42" s="1"/>
    </row>
    <row r="43" ht="15" spans="1:10">
      <c r="A43" s="31" t="s">
        <v>48</v>
      </c>
      <c r="B43" s="17"/>
      <c r="C43" s="12"/>
      <c r="D43" s="42"/>
      <c r="E43" s="25"/>
      <c r="F43" s="1"/>
      <c r="G43" s="1"/>
      <c r="H43" s="1"/>
      <c r="I43" s="1"/>
      <c r="J43" s="1"/>
    </row>
    <row r="44" ht="15" spans="1:10">
      <c r="A44" s="31" t="s">
        <v>49</v>
      </c>
      <c r="B44" s="17"/>
      <c r="C44" s="12"/>
      <c r="D44" s="42"/>
      <c r="E44" s="25"/>
      <c r="F44" s="1"/>
      <c r="G44" s="1"/>
      <c r="H44" s="1"/>
      <c r="I44" s="1"/>
      <c r="J44" s="1"/>
    </row>
    <row r="45" ht="15" spans="1:10">
      <c r="A45" s="31" t="s">
        <v>50</v>
      </c>
      <c r="B45" s="17"/>
      <c r="C45" s="12"/>
      <c r="D45" s="42"/>
      <c r="E45" s="25"/>
      <c r="F45" s="1"/>
      <c r="G45" s="1"/>
      <c r="H45" s="1"/>
      <c r="I45" s="1"/>
      <c r="J45" s="1"/>
    </row>
    <row r="46" ht="15" spans="1:10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ht="15" spans="1:10">
      <c r="A47" s="6" t="s">
        <v>51</v>
      </c>
      <c r="B47" s="17">
        <f>B36+B38+B42</f>
        <v>230.07</v>
      </c>
      <c r="C47" s="6" t="s">
        <v>52</v>
      </c>
      <c r="D47" s="17">
        <f>D38+D36</f>
        <v>230.07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6"/>
  <sheetViews>
    <sheetView workbookViewId="0">
      <selection activeCell="G14" sqref="G14"/>
    </sheetView>
  </sheetViews>
  <sheetFormatPr defaultColWidth="9.00833333333333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ht="15" spans="1:14">
      <c r="A6" s="39" t="s">
        <v>69</v>
      </c>
      <c r="B6" s="40">
        <f>C6+F6+G6+H6+I6+J6+K6+L6+M6+N6</f>
        <v>230.07</v>
      </c>
      <c r="C6" s="40">
        <f>SUM((D6:E6))</f>
        <v>230.07</v>
      </c>
      <c r="D6" s="40">
        <v>230.07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7"/>
  <sheetViews>
    <sheetView workbookViewId="0">
      <selection activeCell="H24" sqref="H24"/>
    </sheetView>
  </sheetViews>
  <sheetFormatPr defaultColWidth="9.00833333333333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76</v>
      </c>
      <c r="B6" s="17">
        <f t="shared" ref="B6:K6" si="0">SUM((B7))</f>
        <v>230.07</v>
      </c>
      <c r="C6" s="17">
        <f t="shared" si="0"/>
        <v>230.07</v>
      </c>
      <c r="D6" s="17">
        <f t="shared" si="0"/>
        <v>177.69</v>
      </c>
      <c r="E6" s="17">
        <f t="shared" si="0"/>
        <v>52.38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</row>
    <row r="7" ht="15" spans="1:11">
      <c r="A7" s="34" t="s">
        <v>69</v>
      </c>
      <c r="B7" s="17">
        <f>C7+F7+I7</f>
        <v>230.07</v>
      </c>
      <c r="C7" s="17">
        <f>D7+E7</f>
        <v>230.07</v>
      </c>
      <c r="D7" s="17">
        <v>177.69</v>
      </c>
      <c r="E7" s="17">
        <v>52.38</v>
      </c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1" workbookViewId="0">
      <selection activeCell="C36" sqref="C36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77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78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ht="15" spans="2:11">
      <c r="B6" s="31" t="s">
        <v>6</v>
      </c>
      <c r="C6" s="17">
        <v>230.07</v>
      </c>
      <c r="D6" s="31" t="s">
        <v>7</v>
      </c>
      <c r="E6" s="17"/>
      <c r="F6" s="25"/>
      <c r="G6" s="1"/>
      <c r="H6" s="1"/>
      <c r="I6" s="1"/>
      <c r="J6" s="1"/>
      <c r="K6" s="1"/>
    </row>
    <row r="7" ht="15" spans="2:11">
      <c r="B7" s="31" t="s">
        <v>8</v>
      </c>
      <c r="C7" s="17"/>
      <c r="D7" s="31" t="s">
        <v>9</v>
      </c>
      <c r="E7" s="17"/>
      <c r="F7" s="25"/>
      <c r="G7" s="1"/>
      <c r="H7" s="1"/>
      <c r="I7" s="1"/>
      <c r="J7" s="1"/>
      <c r="K7" s="1"/>
    </row>
    <row r="8" ht="15" spans="2:11">
      <c r="B8" s="31" t="s">
        <v>10</v>
      </c>
      <c r="C8" s="17"/>
      <c r="D8" s="31" t="s">
        <v>11</v>
      </c>
      <c r="E8" s="17"/>
      <c r="F8" s="25"/>
      <c r="G8" s="1"/>
      <c r="H8" s="1"/>
      <c r="I8" s="1"/>
      <c r="J8" s="1"/>
      <c r="K8" s="1"/>
    </row>
    <row r="9" ht="15" spans="2:11">
      <c r="B9" s="31" t="s">
        <v>12</v>
      </c>
      <c r="C9" s="17" t="s">
        <v>79</v>
      </c>
      <c r="D9" s="31" t="s">
        <v>13</v>
      </c>
      <c r="E9" s="17"/>
      <c r="F9" s="25"/>
      <c r="G9" s="1"/>
      <c r="H9" s="1"/>
      <c r="I9" s="1"/>
      <c r="J9" s="1"/>
      <c r="K9" s="1"/>
    </row>
    <row r="10" ht="15" spans="2:11">
      <c r="B10" s="31" t="s">
        <v>14</v>
      </c>
      <c r="C10" s="17" t="s">
        <v>79</v>
      </c>
      <c r="D10" s="31" t="s">
        <v>15</v>
      </c>
      <c r="E10" s="17">
        <v>0.58</v>
      </c>
      <c r="F10" s="25"/>
      <c r="G10" s="1"/>
      <c r="H10" s="1"/>
      <c r="I10" s="1"/>
      <c r="J10" s="1"/>
      <c r="K10" s="1"/>
    </row>
    <row r="11" ht="15" spans="2:11">
      <c r="B11" s="31"/>
      <c r="C11" s="12"/>
      <c r="D11" s="31" t="s">
        <v>16</v>
      </c>
      <c r="E11" s="17"/>
      <c r="F11" s="25"/>
      <c r="G11" s="1"/>
      <c r="H11" s="1"/>
      <c r="I11" s="1"/>
      <c r="J11" s="1"/>
      <c r="K11" s="1"/>
    </row>
    <row r="12" ht="15" spans="2:11">
      <c r="B12" s="31"/>
      <c r="C12" s="12"/>
      <c r="D12" s="31" t="s">
        <v>17</v>
      </c>
      <c r="E12" s="17"/>
      <c r="F12" s="25"/>
      <c r="G12" s="1"/>
      <c r="H12" s="1"/>
      <c r="I12" s="1"/>
      <c r="J12" s="1"/>
      <c r="K12" s="1"/>
    </row>
    <row r="13" ht="15" spans="2:11">
      <c r="B13" s="31"/>
      <c r="C13" s="12"/>
      <c r="D13" s="31" t="s">
        <v>18</v>
      </c>
      <c r="E13" s="17">
        <v>17.18</v>
      </c>
      <c r="F13" s="25"/>
      <c r="G13" s="1"/>
      <c r="H13" s="1"/>
      <c r="I13" s="1"/>
      <c r="J13" s="1"/>
      <c r="K13" s="1"/>
    </row>
    <row r="14" ht="15" spans="2:11">
      <c r="B14" s="31"/>
      <c r="C14" s="12"/>
      <c r="D14" s="31" t="s">
        <v>19</v>
      </c>
      <c r="E14" s="17"/>
      <c r="F14" s="25"/>
      <c r="G14" s="1"/>
      <c r="H14" s="1"/>
      <c r="I14" s="1"/>
      <c r="J14" s="1"/>
      <c r="K14" s="1"/>
    </row>
    <row r="15" ht="15" spans="2:11">
      <c r="B15" s="31"/>
      <c r="C15" s="12"/>
      <c r="D15" s="31" t="s">
        <v>20</v>
      </c>
      <c r="E15" s="17">
        <v>9.07</v>
      </c>
      <c r="F15" s="25"/>
      <c r="G15" s="1"/>
      <c r="H15" s="1"/>
      <c r="I15" s="1"/>
      <c r="J15" s="1"/>
      <c r="K15" s="1"/>
    </row>
    <row r="16" ht="15" spans="2:11">
      <c r="B16" s="31"/>
      <c r="C16" s="12"/>
      <c r="D16" s="31" t="s">
        <v>21</v>
      </c>
      <c r="E16" s="17"/>
      <c r="F16" s="25"/>
      <c r="G16" s="1"/>
      <c r="H16" s="1"/>
      <c r="I16" s="1"/>
      <c r="J16" s="1"/>
      <c r="K16" s="1"/>
    </row>
    <row r="17" ht="15" spans="2:11">
      <c r="B17" s="32"/>
      <c r="C17" s="12"/>
      <c r="D17" s="31" t="s">
        <v>22</v>
      </c>
      <c r="E17" s="17">
        <v>189.35</v>
      </c>
      <c r="F17" s="25"/>
      <c r="G17" s="1"/>
      <c r="H17" s="1"/>
      <c r="I17" s="1"/>
      <c r="J17" s="1"/>
      <c r="K17" s="1"/>
    </row>
    <row r="18" ht="15" spans="2:11">
      <c r="B18" s="32"/>
      <c r="C18" s="12"/>
      <c r="D18" s="31" t="s">
        <v>23</v>
      </c>
      <c r="E18" s="17"/>
      <c r="F18" s="25"/>
      <c r="G18" s="1"/>
      <c r="H18" s="1"/>
      <c r="I18" s="1"/>
      <c r="J18" s="1"/>
      <c r="K18" s="1"/>
    </row>
    <row r="19" ht="15" spans="2:11">
      <c r="B19" s="32"/>
      <c r="C19" s="12"/>
      <c r="D19" s="31" t="s">
        <v>24</v>
      </c>
      <c r="E19" s="17"/>
      <c r="F19" s="25"/>
      <c r="G19" s="1"/>
      <c r="H19" s="1"/>
      <c r="I19" s="1"/>
      <c r="J19" s="1"/>
      <c r="K19" s="1"/>
    </row>
    <row r="20" ht="15" spans="2:11">
      <c r="B20" s="32"/>
      <c r="C20" s="12"/>
      <c r="D20" s="31" t="s">
        <v>25</v>
      </c>
      <c r="E20" s="17"/>
      <c r="F20" s="25"/>
      <c r="G20" s="1"/>
      <c r="H20" s="1"/>
      <c r="I20" s="1"/>
      <c r="J20" s="1"/>
      <c r="K20" s="1"/>
    </row>
    <row r="21" ht="15" spans="2:11">
      <c r="B21" s="32"/>
      <c r="C21" s="12"/>
      <c r="D21" s="31" t="s">
        <v>26</v>
      </c>
      <c r="E21" s="17"/>
      <c r="F21" s="25"/>
      <c r="G21" s="1"/>
      <c r="H21" s="1"/>
      <c r="I21" s="1"/>
      <c r="J21" s="1"/>
      <c r="K21" s="1"/>
    </row>
    <row r="22" ht="15" spans="2:11">
      <c r="B22" s="32"/>
      <c r="C22" s="12"/>
      <c r="D22" s="31" t="s">
        <v>27</v>
      </c>
      <c r="E22" s="17"/>
      <c r="F22" s="25"/>
      <c r="G22" s="1"/>
      <c r="H22" s="1"/>
      <c r="I22" s="1"/>
      <c r="J22" s="1"/>
      <c r="K22" s="1"/>
    </row>
    <row r="23" ht="15" spans="2:11">
      <c r="B23" s="32"/>
      <c r="C23" s="12"/>
      <c r="D23" s="31" t="s">
        <v>28</v>
      </c>
      <c r="E23" s="17"/>
      <c r="F23" s="25"/>
      <c r="G23" s="1"/>
      <c r="H23" s="1"/>
      <c r="I23" s="1"/>
      <c r="J23" s="1"/>
      <c r="K23" s="1"/>
    </row>
    <row r="24" ht="15" spans="2:11">
      <c r="B24" s="32"/>
      <c r="C24" s="12"/>
      <c r="D24" s="31" t="s">
        <v>29</v>
      </c>
      <c r="E24" s="17"/>
      <c r="F24" s="25"/>
      <c r="G24" s="1"/>
      <c r="H24" s="1"/>
      <c r="I24" s="1"/>
      <c r="J24" s="1"/>
      <c r="K24" s="1"/>
    </row>
    <row r="25" ht="15" spans="2:11">
      <c r="B25" s="32"/>
      <c r="C25" s="12"/>
      <c r="D25" s="31" t="s">
        <v>30</v>
      </c>
      <c r="E25" s="17">
        <v>13.89</v>
      </c>
      <c r="F25" s="25"/>
      <c r="G25" s="1"/>
      <c r="H25" s="1"/>
      <c r="I25" s="1"/>
      <c r="J25" s="1"/>
      <c r="K25" s="1"/>
    </row>
    <row r="26" ht="15" spans="2:11">
      <c r="B26" s="32"/>
      <c r="C26" s="12"/>
      <c r="D26" s="31" t="s">
        <v>31</v>
      </c>
      <c r="E26" s="17"/>
      <c r="F26" s="25"/>
      <c r="G26" s="1"/>
      <c r="H26" s="1"/>
      <c r="I26" s="1"/>
      <c r="J26" s="1"/>
      <c r="K26" s="1"/>
    </row>
    <row r="27" ht="15" spans="2:11">
      <c r="B27" s="32"/>
      <c r="C27" s="12"/>
      <c r="D27" s="31" t="s">
        <v>32</v>
      </c>
      <c r="E27" s="17"/>
      <c r="F27" s="25"/>
      <c r="G27" s="1"/>
      <c r="H27" s="1"/>
      <c r="I27" s="1"/>
      <c r="J27" s="1"/>
      <c r="K27" s="1"/>
    </row>
    <row r="28" ht="15" spans="2:11">
      <c r="B28" s="32"/>
      <c r="C28" s="12"/>
      <c r="D28" s="31" t="s">
        <v>33</v>
      </c>
      <c r="E28" s="17"/>
      <c r="F28" s="25"/>
      <c r="G28" s="1"/>
      <c r="H28" s="1"/>
      <c r="I28" s="1"/>
      <c r="J28" s="1"/>
      <c r="K28" s="1"/>
    </row>
    <row r="29" ht="15" spans="2:11">
      <c r="B29" s="32"/>
      <c r="C29" s="12"/>
      <c r="D29" s="31" t="s">
        <v>34</v>
      </c>
      <c r="E29" s="17"/>
      <c r="F29" s="25"/>
      <c r="G29" s="1"/>
      <c r="H29" s="1"/>
      <c r="I29" s="1"/>
      <c r="J29" s="1"/>
      <c r="K29" s="1"/>
    </row>
    <row r="30" ht="15" spans="2:11">
      <c r="B30" s="32"/>
      <c r="C30" s="12"/>
      <c r="D30" s="31" t="s">
        <v>35</v>
      </c>
      <c r="E30" s="17"/>
      <c r="F30" s="25"/>
      <c r="G30" s="1"/>
      <c r="H30" s="1"/>
      <c r="I30" s="1"/>
      <c r="J30" s="1"/>
      <c r="K30" s="1"/>
    </row>
    <row r="31" ht="15" spans="2:11">
      <c r="B31" s="32"/>
      <c r="C31" s="12"/>
      <c r="D31" s="31" t="s">
        <v>36</v>
      </c>
      <c r="E31" s="17"/>
      <c r="F31" s="25"/>
      <c r="G31" s="1"/>
      <c r="H31" s="1"/>
      <c r="I31" s="1"/>
      <c r="J31" s="1"/>
      <c r="K31" s="1"/>
    </row>
    <row r="32" ht="15" spans="2:11">
      <c r="B32" s="32"/>
      <c r="C32" s="12"/>
      <c r="D32" s="31" t="s">
        <v>37</v>
      </c>
      <c r="E32" s="17"/>
      <c r="F32" s="25"/>
      <c r="G32" s="1"/>
      <c r="H32" s="1"/>
      <c r="I32" s="1"/>
      <c r="J32" s="1"/>
      <c r="K32" s="1"/>
    </row>
    <row r="33" ht="15" spans="2:11">
      <c r="B33" s="32"/>
      <c r="C33" s="12"/>
      <c r="D33" s="31" t="s">
        <v>38</v>
      </c>
      <c r="E33" s="17"/>
      <c r="F33" s="25"/>
      <c r="G33" s="1"/>
      <c r="H33" s="1"/>
      <c r="I33" s="1"/>
      <c r="J33" s="1"/>
      <c r="K33" s="1"/>
    </row>
    <row r="34" ht="15" spans="2:11">
      <c r="B34" s="32"/>
      <c r="C34" s="12"/>
      <c r="D34" s="31" t="s">
        <v>39</v>
      </c>
      <c r="E34" s="17"/>
      <c r="F34" s="25"/>
      <c r="G34" s="1"/>
      <c r="H34" s="1"/>
      <c r="I34" s="1"/>
      <c r="J34" s="1"/>
      <c r="K34" s="1"/>
    </row>
    <row r="35" ht="15" spans="2:1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ht="15" spans="2:11">
      <c r="B36" s="6" t="s">
        <v>40</v>
      </c>
      <c r="C36" s="33">
        <f>C6+C7+C8</f>
        <v>230.07</v>
      </c>
      <c r="D36" s="6" t="s">
        <v>41</v>
      </c>
      <c r="E36" s="33">
        <f>SUM((E6:E34))</f>
        <v>230.07</v>
      </c>
      <c r="F36" s="25"/>
      <c r="G36" s="1"/>
      <c r="H36" s="1"/>
      <c r="I36" s="1"/>
      <c r="J36" s="1"/>
      <c r="K36" s="1"/>
    </row>
    <row r="37" ht="15" spans="2:1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ht="15" spans="2:11">
      <c r="B38" s="31" t="s">
        <v>42</v>
      </c>
      <c r="C38" s="12">
        <f>C39+C40+C41</f>
        <v>0</v>
      </c>
      <c r="D38" s="31" t="s">
        <v>43</v>
      </c>
      <c r="E38" s="12"/>
      <c r="F38" s="25"/>
      <c r="G38" s="1"/>
      <c r="H38" s="1"/>
      <c r="I38" s="1"/>
      <c r="J38" s="1"/>
      <c r="K38" s="1"/>
    </row>
    <row r="39" ht="15" spans="2:11">
      <c r="B39" s="31" t="s">
        <v>44</v>
      </c>
      <c r="C39" s="12"/>
      <c r="D39" s="12"/>
      <c r="E39" s="12"/>
      <c r="F39" s="25"/>
      <c r="G39" s="1"/>
      <c r="H39" s="1"/>
      <c r="I39" s="1"/>
      <c r="J39" s="1"/>
      <c r="K39" s="1"/>
    </row>
    <row r="40" ht="15" spans="2:11">
      <c r="B40" s="31" t="s">
        <v>45</v>
      </c>
      <c r="C40" s="12"/>
      <c r="D40" s="12"/>
      <c r="E40" s="31"/>
      <c r="F40" s="25"/>
      <c r="G40" s="1"/>
      <c r="H40" s="1"/>
      <c r="I40" s="1"/>
      <c r="J40" s="1"/>
      <c r="K40" s="1"/>
    </row>
    <row r="41" ht="15" spans="2:11">
      <c r="B41" s="31" t="s">
        <v>46</v>
      </c>
      <c r="C41" s="12"/>
      <c r="D41" s="12"/>
      <c r="E41" s="31"/>
      <c r="F41" s="25"/>
      <c r="G41" s="1"/>
      <c r="H41" s="1"/>
      <c r="I41" s="1"/>
      <c r="J41" s="1"/>
      <c r="K41" s="1"/>
    </row>
    <row r="42" ht="15" spans="2:11">
      <c r="B42" s="31" t="s">
        <v>47</v>
      </c>
      <c r="C42" s="12">
        <f>C43+C44+C45</f>
        <v>0</v>
      </c>
      <c r="D42" s="12"/>
      <c r="E42" s="31"/>
      <c r="F42" s="25"/>
      <c r="G42" s="1"/>
      <c r="H42" s="1"/>
      <c r="I42" s="1"/>
      <c r="J42" s="1"/>
      <c r="K42" s="1"/>
    </row>
    <row r="43" ht="15" spans="2:11">
      <c r="B43" s="31" t="s">
        <v>48</v>
      </c>
      <c r="C43" s="12"/>
      <c r="D43" s="12"/>
      <c r="E43" s="31"/>
      <c r="F43" s="25"/>
      <c r="G43" s="1"/>
      <c r="H43" s="1"/>
      <c r="I43" s="1"/>
      <c r="J43" s="1"/>
      <c r="K43" s="1"/>
    </row>
    <row r="44" ht="15" spans="2:11">
      <c r="B44" s="31" t="s">
        <v>49</v>
      </c>
      <c r="C44" s="12"/>
      <c r="D44" s="12"/>
      <c r="E44" s="31"/>
      <c r="F44" s="25"/>
      <c r="G44" s="1"/>
      <c r="H44" s="1"/>
      <c r="I44" s="1"/>
      <c r="J44" s="1"/>
      <c r="K44" s="1"/>
    </row>
    <row r="45" ht="15" spans="2:11">
      <c r="B45" s="31" t="s">
        <v>50</v>
      </c>
      <c r="C45" s="12"/>
      <c r="D45" s="12"/>
      <c r="E45" s="31"/>
      <c r="F45" s="25"/>
      <c r="G45" s="1"/>
      <c r="H45" s="1"/>
      <c r="I45" s="1"/>
      <c r="J45" s="1"/>
      <c r="K45" s="1"/>
    </row>
    <row r="46" ht="15" spans="2:1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ht="15" spans="2:11">
      <c r="B47" s="6" t="s">
        <v>51</v>
      </c>
      <c r="C47" s="33">
        <f>C36+C38+C42</f>
        <v>230.07</v>
      </c>
      <c r="D47" s="6" t="s">
        <v>52</v>
      </c>
      <c r="E47" s="33">
        <f>E38+E36</f>
        <v>230.07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5"/>
  <sheetViews>
    <sheetView workbookViewId="0">
      <selection activeCell="H16" sqref="H16"/>
    </sheetView>
  </sheetViews>
  <sheetFormatPr defaultColWidth="8.80833333333333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2" t="s">
        <v>80</v>
      </c>
      <c r="B2" s="23"/>
      <c r="C2" s="23"/>
      <c r="D2" s="23"/>
      <c r="E2" s="2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7">
        <f>SUM((C7,C10,C16,C20,C23))</f>
        <v>230.07</v>
      </c>
      <c r="D6" s="17">
        <f>SUM((D7,D10,D16,D20,D23))</f>
        <v>177.69</v>
      </c>
      <c r="E6" s="17">
        <f>SUM((E7,E10,E16,E20,E23))</f>
        <v>52.38</v>
      </c>
      <c r="F6" s="13"/>
      <c r="G6" s="14"/>
      <c r="H6" s="5"/>
    </row>
    <row r="7" ht="15" spans="1:8">
      <c r="A7" s="15" t="s">
        <v>85</v>
      </c>
      <c r="B7" s="15" t="s">
        <v>86</v>
      </c>
      <c r="C7" s="17">
        <f>SUM((C8))</f>
        <v>0.58</v>
      </c>
      <c r="D7" s="17">
        <f>SUM((D8))</f>
        <v>0.58</v>
      </c>
      <c r="E7" s="17">
        <f>SUM((E8))</f>
        <v>0</v>
      </c>
      <c r="F7" s="13"/>
      <c r="G7" s="14"/>
      <c r="H7" s="5"/>
    </row>
    <row r="8" ht="15" spans="1:8">
      <c r="A8" s="26" t="s">
        <v>87</v>
      </c>
      <c r="B8" s="27" t="s">
        <v>88</v>
      </c>
      <c r="C8" s="17">
        <f>SUM((C9))</f>
        <v>0.58</v>
      </c>
      <c r="D8" s="17">
        <f>SUM((D9))</f>
        <v>0.58</v>
      </c>
      <c r="E8" s="17">
        <f>SUM((E9))</f>
        <v>0</v>
      </c>
      <c r="F8" s="25"/>
      <c r="G8" s="1"/>
      <c r="H8" s="5"/>
    </row>
    <row r="9" ht="15" spans="1:8">
      <c r="A9" s="28" t="s">
        <v>89</v>
      </c>
      <c r="B9" s="29" t="s">
        <v>90</v>
      </c>
      <c r="C9" s="17">
        <f>D9+E9</f>
        <v>0.58</v>
      </c>
      <c r="D9" s="17">
        <v>0.58</v>
      </c>
      <c r="E9" s="17"/>
      <c r="F9" s="25"/>
      <c r="G9" s="1"/>
      <c r="H9" s="5"/>
    </row>
    <row r="10" ht="15" spans="1:8">
      <c r="A10" s="15" t="s">
        <v>91</v>
      </c>
      <c r="B10" s="15" t="s">
        <v>92</v>
      </c>
      <c r="C10" s="17">
        <f>SUM((C11,C14))</f>
        <v>17.18</v>
      </c>
      <c r="D10" s="17">
        <f>SUM((D11,D14))</f>
        <v>17.18</v>
      </c>
      <c r="E10" s="17">
        <f>SUM((E11,E14))</f>
        <v>0</v>
      </c>
      <c r="F10" s="13"/>
      <c r="G10" s="14"/>
      <c r="H10" s="5"/>
    </row>
    <row r="11" ht="15" spans="1:8">
      <c r="A11" s="26" t="s">
        <v>93</v>
      </c>
      <c r="B11" s="27" t="s">
        <v>94</v>
      </c>
      <c r="C11" s="17">
        <f>SUM((C12:C13))</f>
        <v>16.97</v>
      </c>
      <c r="D11" s="17">
        <f>SUM((D12:D13))</f>
        <v>16.97</v>
      </c>
      <c r="E11" s="17">
        <f>SUM((E12:E13))</f>
        <v>0</v>
      </c>
      <c r="F11" s="25"/>
      <c r="G11" s="1"/>
      <c r="H11" s="5"/>
    </row>
    <row r="12" ht="15" spans="1:8">
      <c r="A12" s="28" t="s">
        <v>95</v>
      </c>
      <c r="B12" s="29" t="s">
        <v>96</v>
      </c>
      <c r="C12" s="17">
        <f>D12+E12</f>
        <v>0.05</v>
      </c>
      <c r="D12" s="17">
        <v>0.05</v>
      </c>
      <c r="E12" s="17"/>
      <c r="F12" s="25"/>
      <c r="G12" s="1"/>
      <c r="H12" s="5"/>
    </row>
    <row r="13" ht="15" spans="1:8">
      <c r="A13" s="28" t="s">
        <v>97</v>
      </c>
      <c r="B13" s="29" t="s">
        <v>98</v>
      </c>
      <c r="C13" s="17">
        <f>D13+E13</f>
        <v>16.92</v>
      </c>
      <c r="D13" s="17">
        <v>16.92</v>
      </c>
      <c r="E13" s="17"/>
      <c r="F13" s="25"/>
      <c r="G13" s="1"/>
      <c r="H13" s="5"/>
    </row>
    <row r="14" ht="15" spans="1:8">
      <c r="A14" s="26" t="s">
        <v>99</v>
      </c>
      <c r="B14" s="27" t="s">
        <v>100</v>
      </c>
      <c r="C14" s="17">
        <f>SUM((C15))</f>
        <v>0.21</v>
      </c>
      <c r="D14" s="17">
        <f>SUM((D15))</f>
        <v>0.21</v>
      </c>
      <c r="E14" s="17">
        <f>SUM((E15))</f>
        <v>0</v>
      </c>
      <c r="F14" s="25"/>
      <c r="G14" s="1"/>
      <c r="H14" s="5"/>
    </row>
    <row r="15" ht="15" spans="1:8">
      <c r="A15" s="28" t="s">
        <v>101</v>
      </c>
      <c r="B15" s="29" t="s">
        <v>100</v>
      </c>
      <c r="C15" s="17">
        <f>D15+E15</f>
        <v>0.21</v>
      </c>
      <c r="D15" s="17">
        <v>0.21</v>
      </c>
      <c r="E15" s="17"/>
      <c r="F15" s="25"/>
      <c r="G15" s="1"/>
      <c r="H15" s="5"/>
    </row>
    <row r="16" ht="15" spans="1:8">
      <c r="A16" s="15" t="s">
        <v>102</v>
      </c>
      <c r="B16" s="15" t="s">
        <v>103</v>
      </c>
      <c r="C16" s="17">
        <f>SUM((C17))</f>
        <v>9.07</v>
      </c>
      <c r="D16" s="17">
        <f>SUM((D17))</f>
        <v>9.07</v>
      </c>
      <c r="E16" s="17">
        <f>SUM((E17))</f>
        <v>0</v>
      </c>
      <c r="F16" s="13"/>
      <c r="G16" s="14"/>
      <c r="H16" s="5"/>
    </row>
    <row r="17" ht="15" spans="1:8">
      <c r="A17" s="26" t="s">
        <v>104</v>
      </c>
      <c r="B17" s="27" t="s">
        <v>105</v>
      </c>
      <c r="C17" s="17">
        <f>SUM((C18:C19))</f>
        <v>9.07</v>
      </c>
      <c r="D17" s="17">
        <f>SUM((D18:D19))</f>
        <v>9.07</v>
      </c>
      <c r="E17" s="17">
        <f>SUM((E18:E19))</f>
        <v>0</v>
      </c>
      <c r="F17" s="25"/>
      <c r="G17" s="1"/>
      <c r="H17" s="5"/>
    </row>
    <row r="18" ht="15" spans="1:8">
      <c r="A18" s="28" t="s">
        <v>106</v>
      </c>
      <c r="B18" s="29" t="s">
        <v>107</v>
      </c>
      <c r="C18" s="17">
        <f>D18+E18</f>
        <v>5.66</v>
      </c>
      <c r="D18" s="17">
        <v>5.66</v>
      </c>
      <c r="E18" s="17"/>
      <c r="F18" s="25"/>
      <c r="G18" s="1"/>
      <c r="H18" s="5"/>
    </row>
    <row r="19" ht="15" spans="1:8">
      <c r="A19" s="28" t="s">
        <v>108</v>
      </c>
      <c r="B19" s="29" t="s">
        <v>109</v>
      </c>
      <c r="C19" s="17">
        <f>D19+E19</f>
        <v>3.41</v>
      </c>
      <c r="D19" s="17">
        <v>3.41</v>
      </c>
      <c r="E19" s="17"/>
      <c r="F19" s="25"/>
      <c r="G19" s="1"/>
      <c r="H19" s="5"/>
    </row>
    <row r="20" ht="15" spans="1:8">
      <c r="A20" s="15" t="s">
        <v>110</v>
      </c>
      <c r="B20" s="15" t="s">
        <v>111</v>
      </c>
      <c r="C20" s="17">
        <f>SUM((C21))</f>
        <v>189.35</v>
      </c>
      <c r="D20" s="17">
        <f>SUM((D21))</f>
        <v>136.97</v>
      </c>
      <c r="E20" s="17">
        <f>SUM((E21))</f>
        <v>52.38</v>
      </c>
      <c r="F20" s="13"/>
      <c r="G20" s="14"/>
      <c r="H20" s="5"/>
    </row>
    <row r="21" ht="15" spans="1:8">
      <c r="A21" s="26" t="s">
        <v>112</v>
      </c>
      <c r="B21" s="27" t="s">
        <v>113</v>
      </c>
      <c r="C21" s="17">
        <f>SUM((C22))</f>
        <v>189.35</v>
      </c>
      <c r="D21" s="17">
        <f>SUM((D22))</f>
        <v>136.97</v>
      </c>
      <c r="E21" s="17">
        <f>SUM((E22))</f>
        <v>52.38</v>
      </c>
      <c r="F21" s="25"/>
      <c r="G21" s="1"/>
      <c r="H21" s="5"/>
    </row>
    <row r="22" ht="15" spans="1:8">
      <c r="A22" s="28" t="s">
        <v>114</v>
      </c>
      <c r="B22" s="29" t="s">
        <v>113</v>
      </c>
      <c r="C22" s="17">
        <f>D22+E22</f>
        <v>189.35</v>
      </c>
      <c r="D22" s="17">
        <v>136.97</v>
      </c>
      <c r="E22" s="17">
        <v>52.38</v>
      </c>
      <c r="F22" s="25"/>
      <c r="G22" s="1"/>
      <c r="H22" s="5"/>
    </row>
    <row r="23" ht="15" spans="1:8">
      <c r="A23" s="15" t="s">
        <v>115</v>
      </c>
      <c r="B23" s="15" t="s">
        <v>116</v>
      </c>
      <c r="C23" s="17">
        <f>SUM((C24))</f>
        <v>13.89</v>
      </c>
      <c r="D23" s="17">
        <f>SUM((D24))</f>
        <v>13.89</v>
      </c>
      <c r="E23" s="17">
        <f>SUM((E24))</f>
        <v>0</v>
      </c>
      <c r="F23" s="13"/>
      <c r="G23" s="14"/>
      <c r="H23" s="5"/>
    </row>
    <row r="24" ht="15" spans="1:8">
      <c r="A24" s="26" t="s">
        <v>117</v>
      </c>
      <c r="B24" s="27" t="s">
        <v>118</v>
      </c>
      <c r="C24" s="17">
        <f>SUM((C25))</f>
        <v>13.89</v>
      </c>
      <c r="D24" s="17">
        <f>SUM((D25))</f>
        <v>13.89</v>
      </c>
      <c r="E24" s="17">
        <f>SUM((E25))</f>
        <v>0</v>
      </c>
      <c r="F24" s="25"/>
      <c r="G24" s="1"/>
      <c r="H24" s="5"/>
    </row>
    <row r="25" ht="15" spans="1:8">
      <c r="A25" s="28" t="s">
        <v>119</v>
      </c>
      <c r="B25" s="29" t="s">
        <v>120</v>
      </c>
      <c r="C25" s="17">
        <f>D25+E25</f>
        <v>13.89</v>
      </c>
      <c r="D25" s="17">
        <v>13.89</v>
      </c>
      <c r="E25" s="17"/>
      <c r="F25" s="25"/>
      <c r="G25" s="1"/>
      <c r="H25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28"/>
  <sheetViews>
    <sheetView workbookViewId="0">
      <selection activeCell="C6" sqref="C6:C8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2" t="s">
        <v>121</v>
      </c>
      <c r="B2" s="23"/>
      <c r="C2" s="23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122</v>
      </c>
      <c r="B4" s="6"/>
      <c r="C4" s="6" t="s">
        <v>123</v>
      </c>
      <c r="D4" s="7"/>
      <c r="E4" s="8"/>
      <c r="F4" s="9"/>
    </row>
    <row r="5" ht="15" spans="1:6">
      <c r="A5" s="6" t="s">
        <v>82</v>
      </c>
      <c r="B5" s="10" t="s">
        <v>83</v>
      </c>
      <c r="C5" s="6"/>
      <c r="D5" s="7"/>
      <c r="E5" s="8"/>
      <c r="F5" s="9"/>
    </row>
    <row r="6" ht="17.1" customHeight="1" spans="1:6">
      <c r="A6" s="11" t="s">
        <v>84</v>
      </c>
      <c r="B6" s="11"/>
      <c r="C6" s="17">
        <f>SUM((C7,C17,C27))</f>
        <v>177.69</v>
      </c>
      <c r="D6" s="13"/>
      <c r="E6" s="14"/>
      <c r="F6" s="5"/>
    </row>
    <row r="7" ht="15" spans="1:6">
      <c r="A7" s="15" t="s">
        <v>124</v>
      </c>
      <c r="B7" s="15" t="s">
        <v>125</v>
      </c>
      <c r="C7" s="17">
        <f>SUM((C8:C16))</f>
        <v>161.88</v>
      </c>
      <c r="D7" s="13"/>
      <c r="E7" s="14"/>
      <c r="F7" s="5"/>
    </row>
    <row r="8" ht="15" spans="1:6">
      <c r="A8" s="24" t="s">
        <v>126</v>
      </c>
      <c r="B8" s="24" t="s">
        <v>127</v>
      </c>
      <c r="C8" s="17">
        <v>38.81</v>
      </c>
      <c r="D8" s="25"/>
      <c r="E8" s="1"/>
      <c r="F8" s="5"/>
    </row>
    <row r="9" ht="15" spans="1:6">
      <c r="A9" s="24" t="s">
        <v>128</v>
      </c>
      <c r="B9" s="24" t="s">
        <v>129</v>
      </c>
      <c r="C9" s="17">
        <v>30.9</v>
      </c>
      <c r="D9" s="25"/>
      <c r="E9" s="1"/>
      <c r="F9" s="5"/>
    </row>
    <row r="10" ht="15" spans="1:6">
      <c r="A10" s="24" t="s">
        <v>130</v>
      </c>
      <c r="B10" s="24" t="s">
        <v>131</v>
      </c>
      <c r="C10" s="17">
        <v>37.95</v>
      </c>
      <c r="D10" s="25"/>
      <c r="E10" s="1"/>
      <c r="F10" s="5"/>
    </row>
    <row r="11" ht="15" spans="1:6">
      <c r="A11" s="24" t="s">
        <v>132</v>
      </c>
      <c r="B11" s="24" t="s">
        <v>133</v>
      </c>
      <c r="C11" s="17">
        <v>19.41</v>
      </c>
      <c r="D11" s="25"/>
      <c r="E11" s="1"/>
      <c r="F11" s="5"/>
    </row>
    <row r="12" ht="15" spans="1:6">
      <c r="A12" s="24" t="s">
        <v>134</v>
      </c>
      <c r="B12" s="24" t="s">
        <v>135</v>
      </c>
      <c r="C12" s="17">
        <v>7.12</v>
      </c>
      <c r="D12" s="25"/>
      <c r="E12" s="1"/>
      <c r="F12" s="5"/>
    </row>
    <row r="13" ht="15" spans="1:6">
      <c r="A13" s="24" t="s">
        <v>136</v>
      </c>
      <c r="B13" s="24" t="s">
        <v>137</v>
      </c>
      <c r="C13" s="17">
        <v>3.41</v>
      </c>
      <c r="D13" s="25"/>
      <c r="E13" s="1"/>
      <c r="F13" s="5"/>
    </row>
    <row r="14" ht="15" spans="1:6">
      <c r="A14" s="24" t="s">
        <v>138</v>
      </c>
      <c r="B14" s="24" t="s">
        <v>139</v>
      </c>
      <c r="C14" s="17">
        <v>0.38</v>
      </c>
      <c r="D14" s="25"/>
      <c r="E14" s="1"/>
      <c r="F14" s="5"/>
    </row>
    <row r="15" ht="15" spans="1:6">
      <c r="A15" s="24" t="s">
        <v>140</v>
      </c>
      <c r="B15" s="24" t="s">
        <v>120</v>
      </c>
      <c r="C15" s="17">
        <v>13.89</v>
      </c>
      <c r="D15" s="25"/>
      <c r="E15" s="1"/>
      <c r="F15" s="5"/>
    </row>
    <row r="16" ht="15" spans="1:6">
      <c r="A16" s="24" t="s">
        <v>141</v>
      </c>
      <c r="B16" s="24" t="s">
        <v>142</v>
      </c>
      <c r="C16" s="17">
        <v>10.01</v>
      </c>
      <c r="D16" s="25"/>
      <c r="E16" s="1"/>
      <c r="F16" s="5"/>
    </row>
    <row r="17" ht="15" spans="1:6">
      <c r="A17" s="15" t="s">
        <v>143</v>
      </c>
      <c r="B17" s="15" t="s">
        <v>144</v>
      </c>
      <c r="C17" s="17">
        <f>SUM((C18:C26))</f>
        <v>15.76</v>
      </c>
      <c r="D17" s="13"/>
      <c r="E17" s="14"/>
      <c r="F17" s="5"/>
    </row>
    <row r="18" ht="15" spans="1:6">
      <c r="A18" s="24" t="s">
        <v>145</v>
      </c>
      <c r="B18" s="24" t="s">
        <v>146</v>
      </c>
      <c r="C18" s="17">
        <v>1.78</v>
      </c>
      <c r="D18" s="25"/>
      <c r="E18" s="1"/>
      <c r="F18" s="5"/>
    </row>
    <row r="19" ht="15" spans="1:6">
      <c r="A19" s="24" t="s">
        <v>147</v>
      </c>
      <c r="B19" s="24" t="s">
        <v>148</v>
      </c>
      <c r="C19" s="17">
        <v>0.03</v>
      </c>
      <c r="D19" s="25"/>
      <c r="E19" s="1"/>
      <c r="F19" s="5"/>
    </row>
    <row r="20" ht="15" spans="1:6">
      <c r="A20" s="24" t="s">
        <v>149</v>
      </c>
      <c r="B20" s="24" t="s">
        <v>150</v>
      </c>
      <c r="C20" s="17">
        <v>0.03</v>
      </c>
      <c r="D20" s="25"/>
      <c r="E20" s="1"/>
      <c r="F20" s="5"/>
    </row>
    <row r="21" ht="15" spans="1:6">
      <c r="A21" s="24" t="s">
        <v>151</v>
      </c>
      <c r="B21" s="24" t="s">
        <v>152</v>
      </c>
      <c r="C21" s="17">
        <v>2.57</v>
      </c>
      <c r="D21" s="25"/>
      <c r="E21" s="1"/>
      <c r="F21" s="5"/>
    </row>
    <row r="22" ht="15" spans="1:6">
      <c r="A22" s="24" t="s">
        <v>153</v>
      </c>
      <c r="B22" s="24" t="s">
        <v>154</v>
      </c>
      <c r="C22" s="17">
        <v>1.2</v>
      </c>
      <c r="D22" s="25"/>
      <c r="E22" s="1"/>
      <c r="F22" s="5"/>
    </row>
    <row r="23" ht="15" spans="1:6">
      <c r="A23" s="24" t="s">
        <v>155</v>
      </c>
      <c r="B23" s="24" t="s">
        <v>156</v>
      </c>
      <c r="C23" s="17">
        <v>0.58</v>
      </c>
      <c r="D23" s="25"/>
      <c r="E23" s="1"/>
      <c r="F23" s="5"/>
    </row>
    <row r="24" ht="15" spans="1:6">
      <c r="A24" s="24" t="s">
        <v>157</v>
      </c>
      <c r="B24" s="24" t="s">
        <v>158</v>
      </c>
      <c r="C24" s="17">
        <v>0.52</v>
      </c>
      <c r="D24" s="25"/>
      <c r="E24" s="1"/>
      <c r="F24" s="5"/>
    </row>
    <row r="25" ht="15" spans="1:6">
      <c r="A25" s="24" t="s">
        <v>159</v>
      </c>
      <c r="B25" s="24" t="s">
        <v>160</v>
      </c>
      <c r="C25" s="17">
        <v>1.61</v>
      </c>
      <c r="D25" s="25"/>
      <c r="E25" s="1"/>
      <c r="F25" s="5"/>
    </row>
    <row r="26" ht="15" spans="1:6">
      <c r="A26" s="24" t="s">
        <v>161</v>
      </c>
      <c r="B26" s="24" t="s">
        <v>162</v>
      </c>
      <c r="C26" s="17">
        <v>7.44</v>
      </c>
      <c r="D26" s="25"/>
      <c r="E26" s="1"/>
      <c r="F26" s="5"/>
    </row>
    <row r="27" ht="15" spans="1:6">
      <c r="A27" s="15" t="s">
        <v>163</v>
      </c>
      <c r="B27" s="15" t="s">
        <v>164</v>
      </c>
      <c r="C27" s="17">
        <f>SUM((C28))</f>
        <v>0.05</v>
      </c>
      <c r="D27" s="13"/>
      <c r="E27" s="14"/>
      <c r="F27" s="5"/>
    </row>
    <row r="28" ht="15" spans="1:6">
      <c r="A28" s="24" t="s">
        <v>165</v>
      </c>
      <c r="B28" s="24" t="s">
        <v>166</v>
      </c>
      <c r="C28" s="17">
        <v>0.05</v>
      </c>
      <c r="D28" s="25"/>
      <c r="E28" s="1"/>
      <c r="F28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8"/>
  <sheetViews>
    <sheetView tabSelected="1" workbookViewId="0">
      <selection activeCell="E20" sqref="E20"/>
    </sheetView>
  </sheetViews>
  <sheetFormatPr defaultColWidth="8.80833333333333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20" t="s">
        <v>167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168</v>
      </c>
      <c r="D4" s="6" t="s">
        <v>169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170</v>
      </c>
      <c r="F5" s="6" t="s">
        <v>171</v>
      </c>
      <c r="G5" s="6" t="s">
        <v>172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173</v>
      </c>
      <c r="H6" s="10" t="s">
        <v>174</v>
      </c>
      <c r="I6" s="7"/>
      <c r="J6" s="8"/>
      <c r="K6" s="9"/>
    </row>
    <row r="7" ht="17.1" customHeight="1" spans="1:11">
      <c r="A7" s="11" t="s">
        <v>84</v>
      </c>
      <c r="B7" s="11"/>
      <c r="C7" s="16">
        <f t="shared" ref="C7:H7" si="0">SUM((C8))</f>
        <v>0</v>
      </c>
      <c r="D7" s="16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3"/>
      <c r="J7" s="14"/>
      <c r="K7" s="5"/>
    </row>
    <row r="8" ht="17.1" customHeight="1" spans="1:11">
      <c r="A8" s="21" t="s">
        <v>69</v>
      </c>
      <c r="B8" s="21"/>
      <c r="C8" s="17">
        <f>E8+F8+G8+H8</f>
        <v>0</v>
      </c>
      <c r="D8" s="17">
        <f>E8+F8+G8+H8</f>
        <v>0</v>
      </c>
      <c r="E8" s="17"/>
      <c r="F8" s="17"/>
      <c r="G8" s="17"/>
      <c r="H8" s="17"/>
      <c r="I8" s="2"/>
      <c r="J8" s="2"/>
      <c r="K8" s="2"/>
    </row>
  </sheetData>
  <mergeCells count="11">
    <mergeCell ref="A2:H2"/>
    <mergeCell ref="B3:H3"/>
    <mergeCell ref="D4:H4"/>
    <mergeCell ref="G5:H5"/>
    <mergeCell ref="A7:B7"/>
    <mergeCell ref="A8:B8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E6" sqref="D6:E6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175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ht="15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workbookViewId="0">
      <selection activeCell="E6" sqref="D6:E6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176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177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2025-02-11T08:04:20Z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B9176D149DFA47DFB0B313D4403ADF80_13</vt:lpwstr>
  </property>
</Properties>
</file>